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1\"/>
    </mc:Choice>
  </mc:AlternateContent>
  <bookViews>
    <workbookView xWindow="0" yWindow="0" windowWidth="20490" windowHeight="775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9" i="5"/>
  <c r="J47" i="5"/>
  <c r="J53" i="5"/>
  <c r="J55" i="5"/>
  <c r="H53" i="5"/>
  <c r="H49" i="5"/>
  <c r="H55" i="5"/>
  <c r="F53" i="5"/>
  <c r="F49" i="5"/>
  <c r="F55" i="5"/>
  <c r="B5" i="5"/>
  <c r="F47" i="5"/>
  <c r="F48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50" i="5"/>
  <c r="J51" i="5"/>
  <c r="H47" i="5"/>
  <c r="H48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<sst xmlns="http://schemas.openxmlformats.org/spreadsheetml/2006/main" count="256" uniqueCount="145">
  <si>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</si>
  <si>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</si>
  <si>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</si>
  <si>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</si>
  <si>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</si>
  <si>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</si>
  <si>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</si>
  <si>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</si>
  <si>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</si>
  <si>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</si>
  <si>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</si>
  <si>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</si>
  <si>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</si>
  <si>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</si>
  <si>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</si>
  <si>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</si>
  <si>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</si>
  <si>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</si>
  <si>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</si>
  <si>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</si>
  <si>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</si>
  <si>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</si>
  <si>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</si>
  <si>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</si>
  <si>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</si>
  <si>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</si>
  <si>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</si>
  <si>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</si>
  <si>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</si>
  <si>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</si>
  <si>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</si>
  <si>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</si>
  <si>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</si>
  <si>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</si>
  <si>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</si>
  <si>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</si>
  <si>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</si>
  <si>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</si>
  <si>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</si>
  <si>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</si>
  <si>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</si>
  <si>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</si>
  <si>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</si>
  <si>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</si>
  <si>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</si>
  <si>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</si>
  <si>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</si>
  <si>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</si>
  <si>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</si>
  <si>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</si>
  <si>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</si>
  <si>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</si>
  <si>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</si>
  <si>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</si>
  <si>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</si>
  <si>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</si>
  <si>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</si>
  <si>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</si>
  <si>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</si>
  <si>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</si>
  <si>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</si>
  <si>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</si>
  <si>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</si>
  <si>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</si>
  <si>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</si>
  <si>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</si>
  <si>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</si>
  <si>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</si>
  <si>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</si>
  <si>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</si>
  <si>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</si>
  <si>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</si>
  <si>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</si>
  <si>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</si>
  <si>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</si>
  <si>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</si>
  <si>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</si>
  <si>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</si>
  <si>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</si>
  <si>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</si>
  <si>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</si>
  <si>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</si>
  <si>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</si>
  <si>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</si>
  <si>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</si>
  <si>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</si>
  <si>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</si>
  <si>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</si>
  <si>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</si>
  <si>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</si>
  <si>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</si>
  <si>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</si>
  <si>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</si>
  <si>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</si>
  <si>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</si>
  <si>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</si>
  <si>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</si>
  <si>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</si>
  <si>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</si>
  <si>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</si>
  <si>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</si>
  <si>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</si>
  <si>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</si>
  <si>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</si>
  <si>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</si>
  <si>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</si>
  <si>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</si>
  <si>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</si>
  <si>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</si>
  <si>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</si>
  <si>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</si>
  <si>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</si>
  <si>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</si>
  <si>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</si>
  <si>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</si>
  <si>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</si>
  <si>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</si>
  <si>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</si>
  <si>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</si>
  <si>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</si>
  <si>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</si>
  <si>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</si>
  <si>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</si>
  <si>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</si>
  <si>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</si>
  <si>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</si>
  <si>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</si>
  <si>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</si>
  <si>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</si>
  <si>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</si>
  <si>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</si>
  <si>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</si>
  <si>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</si>
  <si>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</si>
  <si>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</si>
  <si>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</si>
  <si>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</si>
  <si>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VICTORIO ESPERAS JR.</t>
  </si>
  <si>
    <t>EDITO A. CUMPIO</t>
  </si>
  <si>
    <t>ELIAS F. AYA-AY JR.</t>
  </si>
  <si>
    <t>SAN JUANICO-TACLOBAN</t>
  </si>
  <si>
    <t>ABUCAY TACLOBAN CITY</t>
  </si>
  <si>
    <t>MAR 15,2021</t>
  </si>
  <si>
    <t>APITONG TACLOBAN CITY</t>
  </si>
  <si>
    <t>TANUAN &amp;DULAG LEYTE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</si>
</sst>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7" zoomScaleNormal="100" zoomScaleSheetLayoutView="100" workbookViewId="0">
      <selection activeCell="B17" sqref="B17:C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44228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140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44232</v>
      </c>
      <c r="C11" s="155"/>
      <c r="D11" s="113">
        <v>21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1"/>
      <c r="B12" s="156">
        <v>44253</v>
      </c>
      <c r="C12" s="157"/>
      <c r="D12" s="102">
        <v>26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141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44246</v>
      </c>
      <c r="C17" s="157"/>
      <c r="D17" s="81"/>
      <c r="E17" s="68"/>
      <c r="F17" s="68"/>
      <c r="G17" s="68"/>
      <c r="H17" s="69"/>
      <c r="I17" s="70"/>
      <c r="J17" s="63">
        <v>24</v>
      </c>
      <c r="K17" s="63"/>
      <c r="L17" s="71"/>
      <c r="M17" s="61"/>
      <c r="N17" s="61"/>
      <c r="O17" s="66"/>
      <c r="P17" s="44" t="s">
        <v>141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44243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100</v>
      </c>
      <c r="M19" s="63"/>
      <c r="N19" s="62"/>
      <c r="O19" s="176"/>
      <c r="P19" s="44" t="s">
        <v>144</v>
      </c>
    </row>
    <row r="20" spans="1:16" s="35" customFormat="1" ht="12" customHeight="1" thickTop="1" thickBot="1">
      <c r="A20" s="181"/>
      <c r="B20" s="156">
        <v>44254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150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ESPERAS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06" zoomScaleNormal="106" workbookViewId="0">
      <selection activeCell="W11" sqref="W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44228</v>
      </c>
      <c r="U3" s="213"/>
      <c r="V3" s="213"/>
      <c r="W3" s="213"/>
      <c r="X3" s="214" t="str">
        <f>'Summary of Activities'!O8</f>
        <v>MAR 15,2021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44243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15</v>
      </c>
      <c r="J6" s="47">
        <v>6</v>
      </c>
      <c r="K6" s="48">
        <v>14400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44254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>
        <v>25</v>
      </c>
      <c r="V11" s="47">
        <v>6</v>
      </c>
      <c r="W11" s="50">
        <v>30000</v>
      </c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15</v>
      </c>
      <c r="G49" s="282"/>
      <c r="H49" s="281">
        <f>J6+J11+J16+J21+J26+J31+J36+J41</f>
        <v>6</v>
      </c>
      <c r="I49" s="282"/>
      <c r="J49" s="210">
        <f>K6+K11+K16+K21+K26+K31+K36+K41</f>
        <v>14400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25</v>
      </c>
      <c r="G53" s="209"/>
      <c r="H53" s="208">
        <f>V6+V11+V16+V21+V26+V31+V36+V41</f>
        <v>6</v>
      </c>
      <c r="I53" s="209"/>
      <c r="J53" s="210">
        <f>W6+W11+W16+W21+W26+W31+W36+W41</f>
        <v>30000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40</v>
      </c>
      <c r="G55" s="272"/>
      <c r="H55" s="271">
        <f>SUM(H47:I53)</f>
        <v>12</v>
      </c>
      <c r="I55" s="272"/>
      <c r="J55" s="268">
        <f>SUM(J47:L53)</f>
        <v>44400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2021-05-07T07:36:48Z</dcterms:modified>
</cp:coreProperties>
</file>